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Mike</author>
  </authors>
  <commentList>
    <comment ref="C3" authorId="0">
      <text>
        <r>
          <rPr>
            <b/>
            <sz val="9"/>
            <rFont val="Tahoma"/>
            <family val="2"/>
          </rPr>
          <t>The price each person will pay to enter</t>
        </r>
      </text>
    </comment>
    <comment ref="C5" authorId="0">
      <text>
        <r>
          <rPr>
            <b/>
            <sz val="9"/>
            <rFont val="Tahoma"/>
            <family val="2"/>
          </rPr>
          <t>How many people do you thing will be paying?</t>
        </r>
      </text>
    </comment>
    <comment ref="C6" authorId="0">
      <text>
        <r>
          <rPr>
            <b/>
            <sz val="9"/>
            <rFont val="Tahoma"/>
            <family val="2"/>
          </rPr>
          <t>Cost of food per person.</t>
        </r>
      </text>
    </comment>
    <comment ref="D9" authorId="0">
      <text>
        <r>
          <rPr>
            <b/>
            <sz val="9"/>
            <rFont val="Tahoma"/>
            <family val="2"/>
          </rPr>
          <t>Total cost of the band</t>
        </r>
      </text>
    </comment>
    <comment ref="C9" authorId="0">
      <text>
        <r>
          <rPr>
            <b/>
            <sz val="9"/>
            <rFont val="Tahoma"/>
            <family val="2"/>
          </rPr>
          <t>Cost of the band per person</t>
        </r>
      </text>
    </comment>
    <comment ref="D10" authorId="0">
      <text>
        <r>
          <rPr>
            <b/>
            <sz val="9"/>
            <rFont val="Tahoma"/>
            <family val="2"/>
          </rPr>
          <t>total cost of wrist band per 100.</t>
        </r>
      </text>
    </comment>
    <comment ref="C10" authorId="0">
      <text>
        <r>
          <rPr>
            <b/>
            <sz val="9"/>
            <rFont val="Tahoma"/>
            <family val="2"/>
          </rPr>
          <t>Cost of wrist band per person.</t>
        </r>
      </text>
    </comment>
    <comment ref="C16" authorId="0">
      <text>
        <r>
          <rPr>
            <b/>
            <sz val="9"/>
            <rFont val="Tahoma"/>
            <family val="2"/>
          </rPr>
          <t xml:space="preserve">Profit or Loss </t>
        </r>
      </text>
    </comment>
    <comment ref="C14" authorId="0">
      <text>
        <r>
          <rPr>
            <b/>
            <sz val="9"/>
            <rFont val="Tahoma"/>
            <family val="2"/>
          </rPr>
          <t>Sum of income</t>
        </r>
      </text>
    </comment>
    <comment ref="C13" authorId="0">
      <text>
        <r>
          <rPr>
            <b/>
            <sz val="9"/>
            <rFont val="Tahoma"/>
            <family val="2"/>
          </rPr>
          <t>Sum of cost</t>
        </r>
      </text>
    </comment>
    <comment ref="D13" authorId="0">
      <text>
        <r>
          <rPr>
            <b/>
            <i/>
            <sz val="9"/>
            <rFont val="Tahoma"/>
            <family val="2"/>
          </rPr>
          <t>Total cost per person</t>
        </r>
      </text>
    </comment>
    <comment ref="D14" authorId="0">
      <text>
        <r>
          <rPr>
            <b/>
            <sz val="9"/>
            <rFont val="Tahoma"/>
            <family val="2"/>
          </rPr>
          <t>Profit per person</t>
        </r>
      </text>
    </comment>
    <comment ref="D16" authorId="0">
      <text>
        <r>
          <rPr>
            <b/>
            <sz val="12"/>
            <rFont val="Tahoma"/>
            <family val="2"/>
          </rPr>
          <t>Profit per person</t>
        </r>
      </text>
    </comment>
    <comment ref="C7" authorId="0">
      <text>
        <r>
          <rPr>
            <b/>
            <sz val="9"/>
            <rFont val="Tahoma"/>
            <family val="2"/>
          </rPr>
          <t>Cost per person</t>
        </r>
      </text>
    </comment>
    <comment ref="D8" authorId="0">
      <text>
        <r>
          <rPr>
            <b/>
            <sz val="9"/>
            <rFont val="Tahoma"/>
            <family val="2"/>
          </rPr>
          <t>Total cost for the reuion.</t>
        </r>
      </text>
    </comment>
  </commentList>
</comments>
</file>

<file path=xl/sharedStrings.xml><?xml version="1.0" encoding="utf-8"?>
<sst xmlns="http://schemas.openxmlformats.org/spreadsheetml/2006/main" count="18" uniqueCount="17">
  <si>
    <t>total cost</t>
  </si>
  <si>
    <t>total paid</t>
  </si>
  <si>
    <t>profit/loss</t>
  </si>
  <si>
    <t>You can change the green cells, Red cells are locked</t>
  </si>
  <si>
    <t>?</t>
  </si>
  <si>
    <t>Locked cells</t>
  </si>
  <si>
    <t>UN-Locked cells</t>
  </si>
  <si>
    <t>UN-protect Sheet password is "blank" (no password)</t>
  </si>
  <si>
    <t># People</t>
  </si>
  <si>
    <t>Food</t>
  </si>
  <si>
    <t>Band</t>
  </si>
  <si>
    <t>Wrist id badge</t>
  </si>
  <si>
    <t>Per person</t>
  </si>
  <si>
    <t>Total cost</t>
  </si>
  <si>
    <t>I think we should charge $15 for single and $25 per couple ($12.50 per person)  Using these numbers the break even point is 42 paying people.</t>
  </si>
  <si>
    <t>Paid Per Person</t>
  </si>
  <si>
    <t>YHS73 COST ANALYSIS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</si>
</sst>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i/>
      <sz val="9"/>
      <name val="Tahoma"/>
      <family val="2"/>
    </font>
    <font>
      <b/>
      <sz val="12"/>
      <name val="Tahoma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22"/>
      <color indexed="51"/>
      <name val="Calibri"/>
      <family val="2"/>
    </font>
    <font>
      <i/>
      <sz val="11"/>
      <color indexed="8"/>
      <name val="Calibri"/>
      <family val="2"/>
    </font>
    <font>
      <b/>
      <i/>
      <sz val="14"/>
      <color indexed="51"/>
      <name val="Calibri"/>
      <family val="2"/>
    </font>
    <font>
      <i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4"/>
      <color rgb="FFFFC000"/>
      <name val="Calibri"/>
      <family val="2"/>
    </font>
    <font>
      <i/>
      <sz val="10"/>
      <color theme="1"/>
      <name val="Calibri"/>
      <family val="2"/>
    </font>
    <font>
      <sz val="22"/>
      <color rgb="FFFFC000"/>
      <name val="Calibri"/>
      <family val="2"/>
    </font>
    <font>
      <sz val="14"/>
      <color rgb="FF000000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44" fontId="0" fillId="33" borderId="10" xfId="44" applyFont="1" applyFill="1" applyBorder="1" applyAlignment="1" applyProtection="1">
      <alignment/>
      <protection locked="0"/>
    </xf>
    <xf numFmtId="44" fontId="0" fillId="0" borderId="11" xfId="44" applyFont="1" applyBorder="1" applyAlignment="1">
      <alignment/>
    </xf>
    <xf numFmtId="44" fontId="0" fillId="34" borderId="0" xfId="44" applyFont="1" applyFill="1" applyBorder="1" applyAlignment="1">
      <alignment/>
    </xf>
    <xf numFmtId="44" fontId="0" fillId="34" borderId="10" xfId="44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44" fontId="0" fillId="36" borderId="13" xfId="44" applyFont="1" applyFill="1" applyBorder="1" applyAlignment="1">
      <alignment/>
    </xf>
    <xf numFmtId="0" fontId="0" fillId="36" borderId="14" xfId="0" applyFill="1" applyBorder="1" applyAlignment="1">
      <alignment/>
    </xf>
    <xf numFmtId="44" fontId="0" fillId="34" borderId="11" xfId="44" applyFont="1" applyFill="1" applyBorder="1" applyAlignment="1">
      <alignment/>
    </xf>
    <xf numFmtId="0" fontId="0" fillId="37" borderId="0" xfId="0" applyFill="1" applyAlignment="1">
      <alignment/>
    </xf>
    <xf numFmtId="44" fontId="0" fillId="34" borderId="15" xfId="0" applyNumberFormat="1" applyFill="1" applyBorder="1" applyAlignment="1">
      <alignment/>
    </xf>
    <xf numFmtId="44" fontId="49" fillId="0" borderId="16" xfId="0" applyNumberFormat="1" applyFont="1" applyFill="1" applyBorder="1" applyAlignment="1">
      <alignment/>
    </xf>
    <xf numFmtId="44" fontId="49" fillId="35" borderId="16" xfId="44" applyFont="1" applyFill="1" applyBorder="1" applyAlignment="1">
      <alignment/>
    </xf>
    <xf numFmtId="44" fontId="0" fillId="35" borderId="17" xfId="44" applyFont="1" applyFill="1" applyBorder="1" applyAlignment="1">
      <alignment/>
    </xf>
    <xf numFmtId="44" fontId="0" fillId="35" borderId="18" xfId="44" applyFont="1" applyFill="1" applyBorder="1" applyAlignment="1">
      <alignment/>
    </xf>
    <xf numFmtId="44" fontId="0" fillId="34" borderId="19" xfId="44" applyFont="1" applyFill="1" applyBorder="1" applyAlignment="1">
      <alignment/>
    </xf>
    <xf numFmtId="44" fontId="0" fillId="33" borderId="19" xfId="44" applyFont="1" applyFill="1" applyBorder="1" applyAlignment="1" applyProtection="1">
      <alignment/>
      <protection locked="0"/>
    </xf>
    <xf numFmtId="44" fontId="0" fillId="35" borderId="20" xfId="44" applyFont="1" applyFill="1" applyBorder="1" applyAlignment="1">
      <alignment/>
    </xf>
    <xf numFmtId="44" fontId="0" fillId="34" borderId="21" xfId="44" applyFont="1" applyFill="1" applyBorder="1" applyAlignment="1">
      <alignment/>
    </xf>
    <xf numFmtId="44" fontId="0" fillId="33" borderId="22" xfId="44" applyFont="1" applyFill="1" applyBorder="1" applyAlignment="1" applyProtection="1">
      <alignment/>
      <protection locked="0"/>
    </xf>
    <xf numFmtId="44" fontId="0" fillId="34" borderId="22" xfId="44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0" xfId="0" applyFill="1" applyBorder="1" applyAlignment="1">
      <alignment/>
    </xf>
    <xf numFmtId="0" fontId="47" fillId="33" borderId="24" xfId="44" applyNumberFormat="1" applyFont="1" applyFill="1" applyBorder="1" applyAlignment="1" applyProtection="1">
      <alignment/>
      <protection locked="0"/>
    </xf>
    <xf numFmtId="44" fontId="0" fillId="34" borderId="25" xfId="44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17" xfId="0" applyFill="1" applyBorder="1" applyAlignment="1" applyProtection="1">
      <alignment/>
      <protection locked="0"/>
    </xf>
    <xf numFmtId="44" fontId="50" fillId="35" borderId="27" xfId="44" applyFont="1" applyFill="1" applyBorder="1" applyAlignment="1">
      <alignment horizontal="center"/>
    </xf>
    <xf numFmtId="44" fontId="50" fillId="35" borderId="28" xfId="44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51" fillId="38" borderId="23" xfId="0" applyFont="1" applyFill="1" applyBorder="1" applyAlignment="1">
      <alignment horizontal="center" vertical="center" wrapText="1"/>
    </xf>
    <xf numFmtId="0" fontId="51" fillId="38" borderId="10" xfId="0" applyFont="1" applyFill="1" applyBorder="1" applyAlignment="1">
      <alignment horizontal="center" vertical="center" wrapText="1"/>
    </xf>
    <xf numFmtId="0" fontId="51" fillId="38" borderId="11" xfId="0" applyFont="1" applyFill="1" applyBorder="1" applyAlignment="1">
      <alignment horizontal="center" vertical="center" wrapText="1"/>
    </xf>
    <xf numFmtId="0" fontId="51" fillId="38" borderId="29" xfId="0" applyFont="1" applyFill="1" applyBorder="1" applyAlignment="1">
      <alignment horizontal="center" vertical="center" wrapText="1"/>
    </xf>
    <xf numFmtId="0" fontId="51" fillId="38" borderId="0" xfId="0" applyFont="1" applyFill="1" applyBorder="1" applyAlignment="1">
      <alignment horizontal="center" vertical="center" wrapText="1"/>
    </xf>
    <xf numFmtId="0" fontId="51" fillId="38" borderId="15" xfId="0" applyFont="1" applyFill="1" applyBorder="1" applyAlignment="1">
      <alignment horizontal="center" vertical="center" wrapText="1"/>
    </xf>
    <xf numFmtId="0" fontId="51" fillId="38" borderId="26" xfId="0" applyFont="1" applyFill="1" applyBorder="1" applyAlignment="1">
      <alignment horizontal="center" vertical="center" wrapText="1"/>
    </xf>
    <xf numFmtId="0" fontId="51" fillId="38" borderId="17" xfId="0" applyFont="1" applyFill="1" applyBorder="1" applyAlignment="1">
      <alignment horizontal="center" vertical="center" wrapText="1"/>
    </xf>
    <xf numFmtId="0" fontId="51" fillId="38" borderId="18" xfId="0" applyFont="1" applyFill="1" applyBorder="1" applyAlignment="1">
      <alignment horizontal="center" vertical="center" wrapText="1"/>
    </xf>
    <xf numFmtId="0" fontId="52" fillId="37" borderId="12" xfId="0" applyFont="1" applyFill="1" applyBorder="1" applyAlignment="1">
      <alignment horizontal="center"/>
    </xf>
    <xf numFmtId="0" fontId="52" fillId="37" borderId="13" xfId="0" applyFont="1" applyFill="1" applyBorder="1" applyAlignment="1">
      <alignment horizontal="center"/>
    </xf>
    <xf numFmtId="0" fontId="52" fillId="37" borderId="14" xfId="0" applyFont="1" applyFill="1" applyBorder="1" applyAlignment="1">
      <alignment horizontal="center"/>
    </xf>
    <xf numFmtId="0" fontId="0" fillId="33" borderId="30" xfId="0" applyFill="1" applyBorder="1" applyAlignment="1" applyProtection="1">
      <alignment horizontal="right"/>
      <protection locked="0"/>
    </xf>
    <xf numFmtId="0" fontId="0" fillId="33" borderId="31" xfId="0" applyFill="1" applyBorder="1" applyAlignment="1" applyProtection="1">
      <alignment horizontal="right"/>
      <protection locked="0"/>
    </xf>
    <xf numFmtId="0" fontId="0" fillId="33" borderId="32" xfId="0" applyFill="1" applyBorder="1" applyAlignment="1" applyProtection="1">
      <alignment horizontal="right"/>
      <protection locked="0"/>
    </xf>
    <xf numFmtId="0" fontId="0" fillId="33" borderId="33" xfId="0" applyFill="1" applyBorder="1" applyAlignment="1" applyProtection="1">
      <alignment horizontal="right"/>
      <protection locked="0"/>
    </xf>
    <xf numFmtId="0" fontId="0" fillId="33" borderId="23" xfId="0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0" fillId="33" borderId="26" xfId="0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 horizontal="right"/>
      <protection locked="0"/>
    </xf>
    <xf numFmtId="0" fontId="47" fillId="0" borderId="12" xfId="0" applyFont="1" applyBorder="1" applyAlignment="1">
      <alignment horizontal="right"/>
    </xf>
    <xf numFmtId="0" fontId="47" fillId="0" borderId="13" xfId="0" applyFont="1" applyBorder="1" applyAlignment="1">
      <alignment horizontal="right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3" fillId="38" borderId="23" xfId="0" applyFont="1" applyFill="1" applyBorder="1" applyAlignment="1">
      <alignment horizontal="center"/>
    </xf>
    <xf numFmtId="0" fontId="53" fillId="38" borderId="10" xfId="0" applyFont="1" applyFill="1" applyBorder="1" applyAlignment="1">
      <alignment horizontal="center"/>
    </xf>
    <xf numFmtId="0" fontId="53" fillId="38" borderId="26" xfId="0" applyFont="1" applyFill="1" applyBorder="1" applyAlignment="1">
      <alignment horizontal="center"/>
    </xf>
    <xf numFmtId="0" fontId="53" fillId="38" borderId="17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4" borderId="26" xfId="0" applyFont="1" applyFill="1" applyBorder="1" applyAlignment="1">
      <alignment horizontal="center"/>
    </xf>
    <xf numFmtId="0" fontId="50" fillId="34" borderId="17" xfId="0" applyFont="1" applyFill="1" applyBorder="1" applyAlignment="1">
      <alignment horizontal="center"/>
    </xf>
    <xf numFmtId="0" fontId="50" fillId="34" borderId="18" xfId="0" applyFont="1" applyFill="1" applyBorder="1" applyAlignment="1">
      <alignment horizontal="center"/>
    </xf>
    <xf numFmtId="0" fontId="5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YHS73 COST ANALYSIS</a:t>
            </a:r>
          </a:p>
        </c:rich>
      </c:tx>
      <c:layout>
        <c:manualLayout>
          <c:xMode val="factor"/>
          <c:yMode val="factor"/>
          <c:x val="-0.003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25"/>
          <c:y val="0.24975"/>
          <c:w val="0.5315"/>
          <c:h val="0.64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Sheet1!$B$6:$B$10</c:f>
              <c:numCache/>
            </c:numRef>
          </c:cat>
          <c:val>
            <c:numRef>
              <c:f>Sheet1!$C$6:$C$10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57150</xdr:rowOff>
    </xdr:from>
    <xdr:to>
      <xdr:col>9</xdr:col>
      <xdr:colOff>333375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3371850" y="447675"/>
        <a:ext cx="30670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6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3" max="3" width="15.00390625" style="0" customWidth="1"/>
    <col min="4" max="4" width="12.57421875" style="0" customWidth="1"/>
  </cols>
  <sheetData>
    <row r="1" spans="1:29" ht="15">
      <c r="A1" s="64" t="s">
        <v>16</v>
      </c>
      <c r="B1" s="65"/>
      <c r="C1" s="65"/>
      <c r="D1" s="65"/>
      <c r="E1" s="32"/>
      <c r="F1" s="32"/>
      <c r="G1" s="32"/>
      <c r="H1" s="32"/>
      <c r="I1" s="32"/>
      <c r="J1" s="3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15.75" thickBot="1">
      <c r="A2" s="66"/>
      <c r="B2" s="67"/>
      <c r="C2" s="67"/>
      <c r="D2" s="67"/>
      <c r="E2" s="35"/>
      <c r="F2" s="35"/>
      <c r="G2" s="35"/>
      <c r="H2" s="35"/>
      <c r="I2" s="35"/>
      <c r="J2" s="36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15.75" thickBot="1">
      <c r="A3" s="60" t="s">
        <v>15</v>
      </c>
      <c r="B3" s="61"/>
      <c r="C3" s="1">
        <v>12.5</v>
      </c>
      <c r="D3" s="2"/>
      <c r="E3" s="35"/>
      <c r="F3" s="35"/>
      <c r="G3" s="35"/>
      <c r="H3" s="35"/>
      <c r="I3" s="35"/>
      <c r="J3" s="36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15.75" thickBot="1">
      <c r="A4" s="24"/>
      <c r="B4" s="25"/>
      <c r="C4" s="30" t="s">
        <v>12</v>
      </c>
      <c r="D4" s="31" t="s">
        <v>13</v>
      </c>
      <c r="E4" s="35"/>
      <c r="F4" s="35"/>
      <c r="G4" s="35"/>
      <c r="H4" s="35"/>
      <c r="I4" s="35"/>
      <c r="J4" s="36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ht="15">
      <c r="A5" s="52" t="s">
        <v>8</v>
      </c>
      <c r="B5" s="53"/>
      <c r="C5" s="26">
        <v>42</v>
      </c>
      <c r="D5" s="27"/>
      <c r="E5" s="35"/>
      <c r="F5" s="35"/>
      <c r="G5" s="35"/>
      <c r="H5" s="35"/>
      <c r="I5" s="35"/>
      <c r="J5" s="36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5">
      <c r="A6" s="54" t="s">
        <v>9</v>
      </c>
      <c r="B6" s="55"/>
      <c r="C6" s="22">
        <v>5.95</v>
      </c>
      <c r="D6" s="18">
        <f>C6*C5</f>
        <v>249.9</v>
      </c>
      <c r="E6" s="35"/>
      <c r="F6" s="35"/>
      <c r="G6" s="35"/>
      <c r="H6" s="35"/>
      <c r="I6" s="35"/>
      <c r="J6" s="36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5">
      <c r="A7" s="54" t="s">
        <v>4</v>
      </c>
      <c r="B7" s="55"/>
      <c r="C7" s="22"/>
      <c r="D7" s="18">
        <f>C5*C7</f>
        <v>0</v>
      </c>
      <c r="E7" s="35"/>
      <c r="F7" s="35"/>
      <c r="G7" s="35"/>
      <c r="H7" s="35"/>
      <c r="I7" s="35"/>
      <c r="J7" s="36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ht="15">
      <c r="A8" s="54" t="s">
        <v>4</v>
      </c>
      <c r="B8" s="55"/>
      <c r="C8" s="23">
        <f>D8/C5</f>
        <v>0</v>
      </c>
      <c r="D8" s="19"/>
      <c r="E8" s="35"/>
      <c r="F8" s="35"/>
      <c r="G8" s="35"/>
      <c r="H8" s="35"/>
      <c r="I8" s="35"/>
      <c r="J8" s="36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15">
      <c r="A9" s="54" t="s">
        <v>10</v>
      </c>
      <c r="B9" s="55"/>
      <c r="C9" s="23">
        <f>D9/C5</f>
        <v>3.5714285714285716</v>
      </c>
      <c r="D9" s="19">
        <v>150</v>
      </c>
      <c r="E9" s="35"/>
      <c r="F9" s="35"/>
      <c r="G9" s="35"/>
      <c r="H9" s="35"/>
      <c r="I9" s="35"/>
      <c r="J9" s="36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15">
      <c r="A10" s="54" t="s">
        <v>11</v>
      </c>
      <c r="B10" s="55"/>
      <c r="C10" s="23">
        <f>D10/C5</f>
        <v>2.9761904761904763</v>
      </c>
      <c r="D10" s="19">
        <v>125</v>
      </c>
      <c r="E10" s="35"/>
      <c r="F10" s="35"/>
      <c r="G10" s="35"/>
      <c r="H10" s="35"/>
      <c r="I10" s="35"/>
      <c r="J10" s="36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5.75" thickBot="1">
      <c r="A11" s="28"/>
      <c r="B11" s="29"/>
      <c r="C11" s="20"/>
      <c r="D11" s="21">
        <f>SUM(D6:D10)</f>
        <v>524.9</v>
      </c>
      <c r="E11" s="35"/>
      <c r="F11" s="35"/>
      <c r="G11" s="35"/>
      <c r="H11" s="35"/>
      <c r="I11" s="35"/>
      <c r="J11" s="36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9.75" customHeight="1" thickBot="1">
      <c r="A12" s="5"/>
      <c r="B12" s="6"/>
      <c r="C12" s="16"/>
      <c r="D12" s="17"/>
      <c r="E12" s="35"/>
      <c r="F12" s="35"/>
      <c r="G12" s="35"/>
      <c r="H12" s="35"/>
      <c r="I12" s="35"/>
      <c r="J12" s="36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15">
      <c r="A13" s="56" t="s">
        <v>0</v>
      </c>
      <c r="B13" s="57"/>
      <c r="C13" s="4">
        <f>D11</f>
        <v>524.9</v>
      </c>
      <c r="D13" s="11">
        <f>C13/C5</f>
        <v>12.497619047619047</v>
      </c>
      <c r="E13" s="35"/>
      <c r="F13" s="35"/>
      <c r="G13" s="35"/>
      <c r="H13" s="35"/>
      <c r="I13" s="35"/>
      <c r="J13" s="36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5.75" thickBot="1">
      <c r="A14" s="58" t="s">
        <v>1</v>
      </c>
      <c r="B14" s="59"/>
      <c r="C14" s="3">
        <f>C5*C3</f>
        <v>525</v>
      </c>
      <c r="D14" s="13"/>
      <c r="E14" s="35"/>
      <c r="F14" s="35"/>
      <c r="G14" s="35"/>
      <c r="H14" s="35"/>
      <c r="I14" s="35"/>
      <c r="J14" s="36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6.75" customHeight="1" thickBot="1">
      <c r="A15" s="7"/>
      <c r="B15" s="8"/>
      <c r="C15" s="9"/>
      <c r="D15" s="10"/>
      <c r="E15" s="35"/>
      <c r="F15" s="35"/>
      <c r="G15" s="35"/>
      <c r="H15" s="35"/>
      <c r="I15" s="35"/>
      <c r="J15" s="36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9.5" thickBot="1">
      <c r="A16" s="62" t="s">
        <v>2</v>
      </c>
      <c r="B16" s="63"/>
      <c r="C16" s="14">
        <f>C14-C13</f>
        <v>0.10000000000002274</v>
      </c>
      <c r="D16" s="15">
        <f>C3-(C13/C5)</f>
        <v>0.0023809523809532607</v>
      </c>
      <c r="E16" s="35"/>
      <c r="F16" s="35"/>
      <c r="G16" s="35"/>
      <c r="H16" s="35"/>
      <c r="I16" s="35"/>
      <c r="J16" s="36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4.5" customHeight="1">
      <c r="A17" s="34"/>
      <c r="B17" s="35"/>
      <c r="C17" s="35"/>
      <c r="D17" s="35"/>
      <c r="E17" s="35"/>
      <c r="F17" s="35"/>
      <c r="G17" s="35"/>
      <c r="H17" s="35"/>
      <c r="I17" s="35"/>
      <c r="J17" s="36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25.5" customHeight="1" thickBot="1">
      <c r="A18" s="34"/>
      <c r="B18" s="35"/>
      <c r="C18" s="35"/>
      <c r="D18" s="35"/>
      <c r="E18" s="35"/>
      <c r="F18" s="35"/>
      <c r="G18" s="35"/>
      <c r="H18" s="35"/>
      <c r="I18" s="35"/>
      <c r="J18" s="36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ht="15" customHeight="1">
      <c r="A19" s="40" t="s">
        <v>3</v>
      </c>
      <c r="B19" s="41"/>
      <c r="C19" s="41"/>
      <c r="D19" s="42"/>
      <c r="E19" s="35"/>
      <c r="F19" s="40" t="s">
        <v>14</v>
      </c>
      <c r="G19" s="41"/>
      <c r="H19" s="41"/>
      <c r="I19" s="42"/>
      <c r="J19" s="36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ht="42" customHeight="1" thickBot="1">
      <c r="A20" s="46"/>
      <c r="B20" s="47"/>
      <c r="C20" s="47"/>
      <c r="D20" s="48"/>
      <c r="E20" s="35"/>
      <c r="F20" s="43"/>
      <c r="G20" s="44"/>
      <c r="H20" s="44"/>
      <c r="I20" s="45"/>
      <c r="J20" s="36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ht="15">
      <c r="A21" s="68" t="s">
        <v>6</v>
      </c>
      <c r="B21" s="69"/>
      <c r="C21" s="69"/>
      <c r="D21" s="70"/>
      <c r="E21" s="35"/>
      <c r="F21" s="43"/>
      <c r="G21" s="44"/>
      <c r="H21" s="44"/>
      <c r="I21" s="45"/>
      <c r="J21" s="36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ht="15.75" thickBot="1">
      <c r="A22" s="71" t="s">
        <v>5</v>
      </c>
      <c r="B22" s="72"/>
      <c r="C22" s="72"/>
      <c r="D22" s="73"/>
      <c r="E22" s="35"/>
      <c r="F22" s="43"/>
      <c r="G22" s="44"/>
      <c r="H22" s="44"/>
      <c r="I22" s="45"/>
      <c r="J22" s="36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15.75" thickBot="1">
      <c r="A23" s="49" t="s">
        <v>7</v>
      </c>
      <c r="B23" s="50"/>
      <c r="C23" s="50"/>
      <c r="D23" s="51"/>
      <c r="E23" s="35"/>
      <c r="F23" s="46"/>
      <c r="G23" s="47"/>
      <c r="H23" s="47"/>
      <c r="I23" s="48"/>
      <c r="J23" s="36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ht="15.75" thickBot="1">
      <c r="A24" s="37"/>
      <c r="B24" s="38"/>
      <c r="C24" s="38"/>
      <c r="D24" s="38"/>
      <c r="E24" s="38"/>
      <c r="F24" s="38"/>
      <c r="G24" s="38"/>
      <c r="H24" s="38"/>
      <c r="I24" s="38"/>
      <c r="J24" s="39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8.75">
      <c r="A26" s="12"/>
      <c r="B26" s="12"/>
      <c r="C26" s="7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1:29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1:29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1:29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1:29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1:29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1:29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spans="1:29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spans="1:29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spans="1:29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spans="1:29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1:29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spans="1:29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1:29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1:29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spans="1:29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1:29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:29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spans="1:29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spans="1:29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spans="1:29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1:29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1:29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1:29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1:29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1:29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1:29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spans="1:29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:29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1:29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spans="1:29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</row>
    <row r="108" spans="1:29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</row>
    <row r="109" spans="1:29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spans="1:29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</row>
    <row r="111" spans="1:29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</row>
    <row r="112" spans="1:29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</row>
    <row r="113" spans="1:29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spans="1:29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spans="1:29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spans="1:29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1:29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spans="1:29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spans="1:29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</row>
    <row r="120" spans="1:29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</row>
    <row r="121" spans="1:29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</row>
    <row r="122" spans="1:29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spans="1:29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</row>
    <row r="124" spans="1:29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</row>
    <row r="125" spans="1:29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</row>
    <row r="126" spans="1:29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</row>
    <row r="127" spans="1:29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</row>
    <row r="128" spans="1:29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</row>
    <row r="129" spans="1:29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</row>
    <row r="130" spans="1:29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</row>
    <row r="131" spans="1:29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</row>
    <row r="132" spans="1:29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</row>
    <row r="133" spans="1:29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</row>
    <row r="134" spans="1:29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</row>
    <row r="135" spans="1:29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</row>
    <row r="136" spans="1:29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</row>
  </sheetData>
  <sheetProtection/>
  <mergeCells count="16">
    <mergeCell ref="A3:B3"/>
    <mergeCell ref="A16:B16"/>
    <mergeCell ref="A19:D20"/>
    <mergeCell ref="A1:D2"/>
    <mergeCell ref="A21:D21"/>
    <mergeCell ref="A22:D22"/>
    <mergeCell ref="F19:I23"/>
    <mergeCell ref="A23:D23"/>
    <mergeCell ref="A5:B5"/>
    <mergeCell ref="A6:B6"/>
    <mergeCell ref="A7:B7"/>
    <mergeCell ref="A8:B8"/>
    <mergeCell ref="A9:B9"/>
    <mergeCell ref="A10:B10"/>
    <mergeCell ref="A13:B13"/>
    <mergeCell ref="A14:B14"/>
  </mergeCells>
  <conditionalFormatting sqref="C16">
    <cfRule type="cellIs" priority="3" dxfId="0" operator="greaterThan">
      <formula>1</formula>
    </cfRule>
    <cfRule type="cellIs" priority="4" dxfId="1" operator="lessThan">
      <formula>1</formula>
    </cfRule>
  </conditionalFormatting>
  <conditionalFormatting sqref="D16">
    <cfRule type="cellIs" priority="1" dxfId="1" operator="lessThan">
      <formula>0</formula>
    </cfRule>
    <cfRule type="cellIs" priority="2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dcterms:created xsi:type="dcterms:W3CDTF">2013-03-29T16:05:30Z</dcterms:created>
  <dcterms:modified xsi:type="dcterms:W3CDTF">2013-03-29T19:10:12Z</dcterms:modified>
  <cp:category/>
  <cp:version/>
  <cp:contentType/>
  <cp:contentStatus/>
</cp:coreProperties>
</file>